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bingham2.sharepoint.com/sites/General/Shared Documents/Committees/Finance Policy and Resources/1. Agendas/For the year ending 30 April 2026/5. 03.03.26/"/>
    </mc:Choice>
  </mc:AlternateContent>
  <xr:revisionPtr revIDLastSave="0" documentId="8_{25E13393-493B-4FC0-957D-E2081DFCD789}" xr6:coauthVersionLast="47" xr6:coauthVersionMax="47" xr10:uidLastSave="{00000000-0000-0000-0000-000000000000}"/>
  <bookViews>
    <workbookView xWindow="28680" yWindow="-120" windowWidth="29040" windowHeight="15720" xr2:uid="{014EAB67-A5F0-4B72-9C98-69C6297A14A3}"/>
  </bookViews>
  <sheets>
    <sheet name="2025 to 202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4" i="1" l="1"/>
  <c r="E47" i="1"/>
  <c r="C58" i="1"/>
  <c r="D47" i="1"/>
  <c r="C47" i="1" l="1"/>
  <c r="D5" i="1" l="1"/>
  <c r="D58" i="1"/>
  <c r="D54" i="1"/>
  <c r="E5" i="1" l="1"/>
  <c r="E54" i="1"/>
  <c r="E58" i="1" s="1"/>
  <c r="C7" i="1"/>
  <c r="C10" i="1" s="1"/>
  <c r="C49" i="1" s="1"/>
  <c r="D7" i="1" l="1"/>
  <c r="D10" i="1" s="1"/>
  <c r="D49" i="1" s="1"/>
  <c r="E4" i="1" s="1"/>
  <c r="E7" i="1" s="1"/>
  <c r="E10" i="1" s="1"/>
  <c r="E49" i="1" s="1"/>
</calcChain>
</file>

<file path=xl/sharedStrings.xml><?xml version="1.0" encoding="utf-8"?>
<sst xmlns="http://schemas.openxmlformats.org/spreadsheetml/2006/main" count="68" uniqueCount="65">
  <si>
    <t>Community &amp; Environment</t>
  </si>
  <si>
    <t>CCTV upgrade</t>
  </si>
  <si>
    <t xml:space="preserve">Recreation &amp; Amenities </t>
  </si>
  <si>
    <t>Buttfield Expansion Project</t>
  </si>
  <si>
    <t>Cogley Lane Refurbishment</t>
  </si>
  <si>
    <t>Linear Park Bridges</t>
  </si>
  <si>
    <t>Grounds Maintenance Equipment Review</t>
  </si>
  <si>
    <t>Open Space Security Improvements</t>
  </si>
  <si>
    <t>Professional Fees - Chapel Lane Community Land</t>
  </si>
  <si>
    <t>Policy &amp; Resources</t>
  </si>
  <si>
    <t>Replace Old Court House Security</t>
  </si>
  <si>
    <t>Old Court House Furniture Replacement</t>
  </si>
  <si>
    <t>2025/2026</t>
  </si>
  <si>
    <t>Reserves 2025/2026</t>
  </si>
  <si>
    <t>Project Comments</t>
  </si>
  <si>
    <t>Memorial Testing</t>
  </si>
  <si>
    <t>Christmas Lighting Replacement Costs</t>
  </si>
  <si>
    <t>Community Facilities Commitment</t>
  </si>
  <si>
    <t>Wynhill Re-development Committee</t>
  </si>
  <si>
    <t>Wynhill Lease revisions</t>
  </si>
  <si>
    <t>Car Park Committee</t>
  </si>
  <si>
    <t>Car Park preparatory works</t>
  </si>
  <si>
    <t>£1500 per year committed for work in agreement with FOBLP</t>
  </si>
  <si>
    <t>Estimated Reserves Expenditure for Year</t>
  </si>
  <si>
    <t>Old Court House Repairs/Maint</t>
  </si>
  <si>
    <t>Election Costs</t>
  </si>
  <si>
    <t xml:space="preserve">THREE YEAR RESERVES PLAN </t>
  </si>
  <si>
    <t>Estimated Reserves at Year End (Not inc General Reserve)</t>
  </si>
  <si>
    <t>Total Starting Reserves Remaining</t>
  </si>
  <si>
    <t xml:space="preserve">Linear Park Reserve </t>
  </si>
  <si>
    <t>Remaining amount at year end in Linear Park Reserve</t>
  </si>
  <si>
    <t>Linear Park Starting Reserve</t>
  </si>
  <si>
    <t>Starting Reserves inc Linear &amp; General Reserve</t>
  </si>
  <si>
    <t>General Reserves Expenditure</t>
  </si>
  <si>
    <t>Reserves 2026/2027</t>
  </si>
  <si>
    <t>2026/2027</t>
  </si>
  <si>
    <t>Warners Paddock Stantion Removal</t>
  </si>
  <si>
    <t>Linear Park Retaining Wall</t>
  </si>
  <si>
    <t>Match funding for refurbishment costs &amp; Fees - Consultant, Archaelogical Watching Brief, HE App</t>
  </si>
  <si>
    <t>Three Year Reserves Plan 2025 - 2028</t>
  </si>
  <si>
    <t>Reserves 2027/2028</t>
  </si>
  <si>
    <t>2027/2028</t>
  </si>
  <si>
    <t>Reserves Available after General Reserve Policy Amount</t>
  </si>
  <si>
    <t>£1100 allocated for additional socket. Awaiting confirmation that this is no longer required</t>
  </si>
  <si>
    <t>Costs unknown at this time</t>
  </si>
  <si>
    <t>Alarm system replacement budget moved to 2026/27 as part of Old Court House repairs</t>
  </si>
  <si>
    <t>Working with Network Rail to remove objection to project prior to proceeding to business case</t>
  </si>
  <si>
    <t>Next election 2027 - Committee to consider budget from reserves or main budget</t>
  </si>
  <si>
    <t>No allocated amount</t>
  </si>
  <si>
    <r>
      <rPr>
        <b/>
        <sz val="11"/>
        <color rgb="FFFF0000"/>
        <rFont val="Arial"/>
        <family val="2"/>
      </rPr>
      <t>Minus</t>
    </r>
    <r>
      <rPr>
        <sz val="11"/>
        <color theme="1"/>
        <rFont val="Arial"/>
        <family val="2"/>
      </rPr>
      <t xml:space="preserve"> Remaining Linear Park Reserve</t>
    </r>
  </si>
  <si>
    <r>
      <rPr>
        <b/>
        <sz val="11"/>
        <color rgb="FFFF0000"/>
        <rFont val="Arial"/>
        <family val="2"/>
      </rPr>
      <t>Plus</t>
    </r>
    <r>
      <rPr>
        <sz val="11"/>
        <color rgb="FFFF0000"/>
        <rFont val="Arial"/>
        <family val="2"/>
      </rPr>
      <t xml:space="preserve"> </t>
    </r>
    <r>
      <rPr>
        <sz val="11"/>
        <color theme="1"/>
        <rFont val="Arial"/>
        <family val="2"/>
      </rPr>
      <t>Budgeted Reserve additions for the year</t>
    </r>
  </si>
  <si>
    <r>
      <rPr>
        <b/>
        <sz val="11"/>
        <color rgb="FFFF0000"/>
        <rFont val="Arial"/>
        <family val="2"/>
      </rPr>
      <t>Minus</t>
    </r>
    <r>
      <rPr>
        <sz val="11"/>
        <color theme="1"/>
        <rFont val="Arial"/>
        <family val="2"/>
      </rPr>
      <t xml:space="preserve"> General Reserve Policy Amount</t>
    </r>
  </si>
  <si>
    <t>Amount for replacement of 3 Motifs owned by the Town Council moved to 2026/27 as contract due</t>
  </si>
  <si>
    <t>£741 and £9715 for testing</t>
  </si>
  <si>
    <r>
      <rPr>
        <sz val="11"/>
        <color rgb="FFFF0000"/>
        <rFont val="Arial"/>
        <family val="2"/>
      </rPr>
      <t>£12,905 Gator &amp; Trailer Paid.</t>
    </r>
    <r>
      <rPr>
        <sz val="11"/>
        <rFont val="Arial"/>
        <family val="2"/>
      </rPr>
      <t xml:space="preserve"> Ride on Mower to be reviewed Feb 26 (remaining </t>
    </r>
    <r>
      <rPr>
        <sz val="11"/>
        <color rgb="FFFF0000"/>
        <rFont val="Arial"/>
        <family val="2"/>
      </rPr>
      <t>£22095</t>
    </r>
    <r>
      <rPr>
        <sz val="11"/>
        <rFont val="Arial"/>
        <family val="2"/>
      </rPr>
      <t>)</t>
    </r>
  </si>
  <si>
    <r>
      <t>Committed legal fees for land transfer (£1950 invoiced to date for letter of comfort, £</t>
    </r>
    <r>
      <rPr>
        <sz val="11"/>
        <color rgb="FFFF0000"/>
        <rFont val="Arial"/>
        <family val="2"/>
      </rPr>
      <t>4550 remaining</t>
    </r>
    <r>
      <rPr>
        <i/>
        <sz val="11"/>
        <color rgb="FFFF0000"/>
        <rFont val="Arial"/>
        <family val="2"/>
      </rPr>
      <t>)</t>
    </r>
  </si>
  <si>
    <t>Work to be scheduled 2026 after quotes progressed</t>
  </si>
  <si>
    <t>Priority list agreed and quotes to be considered - work moved to 2026</t>
  </si>
  <si>
    <t>Contractor at £1898 not proeeding, re-quote required in 2026</t>
  </si>
  <si>
    <t>£1003 paid in 2023. Final lease costs est £2500,on hold during re-development progression</t>
  </si>
  <si>
    <t>Old Court House Maintanence -quotes for roof and guttering current priority</t>
  </si>
  <si>
    <t>Replacement of council chamber chairs/tables</t>
  </si>
  <si>
    <t>Updated 23.02.26</t>
  </si>
  <si>
    <t>£7791 Paid, no known further committed funds 25/26</t>
  </si>
  <si>
    <t>£379 refunded by planning so actual spend £3882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</si>
</sst>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&quot;£&quot;#,##0;[Red]\-&quot;£&quot;#,##0"/>
    <numFmt numFmtId="44" formatCode="_-&quot;£&quot;* #,##0.00_-;\-&quot;£&quot;* #,##0.00_-;_-&quot;£&quot;* &quot;-&quot;??_-;_-@_-"/>
    <numFmt numFmtId="164" formatCode="_-[$£-809]* #,##0.00_-;\-[$£-809]* #,##0.00_-;_-[$£-809]* &quot;-&quot;??_-;_-@_-"/>
    <numFmt numFmtId="165" formatCode="_-[$£-809]* #,##0_-;\-[$£-809]* #,##0_-;_-[$£-809]* &quot;-&quot;??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name val="Arial"/>
      <family val="2"/>
    </font>
    <font>
      <b/>
      <sz val="11"/>
      <color theme="1"/>
      <name val="Arial"/>
      <family val="2"/>
    </font>
    <font>
      <sz val="11"/>
      <color rgb="FFFF0000"/>
      <name val="Arial"/>
      <family val="2"/>
    </font>
    <font>
      <sz val="11"/>
      <color rgb="FFFF0000"/>
      <name val="Calibri"/>
      <family val="2"/>
      <scheme val="minor"/>
    </font>
    <font>
      <b/>
      <sz val="11"/>
      <color rgb="FFFF0000"/>
      <name val="Arial"/>
      <family val="2"/>
    </font>
    <font>
      <i/>
      <sz val="11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44" fontId="1" fillId="0" borderId="0" applyFont="0" applyFill="0" applyBorder="0" applyAlignment="0" applyProtection="0"/>
  </cellStyleXfs>
  <cellXfs count="112">
    <xf numFmtId="0" fontId="0" fillId="0" borderId="0" xfId="0"/>
    <xf numFmtId="164" fontId="4" fillId="0" borderId="0" xfId="1" applyNumberFormat="1" applyFont="1"/>
    <xf numFmtId="164" fontId="2" fillId="0" borderId="0" xfId="1" applyNumberFormat="1" applyFont="1"/>
    <xf numFmtId="0" fontId="2" fillId="0" borderId="0" xfId="1" applyFont="1"/>
    <xf numFmtId="0" fontId="1" fillId="0" borderId="0" xfId="1"/>
    <xf numFmtId="0" fontId="2" fillId="0" borderId="0" xfId="1" applyFont="1" applyAlignment="1">
      <alignment horizontal="left" vertical="center"/>
    </xf>
    <xf numFmtId="164" fontId="2" fillId="0" borderId="3" xfId="1" applyNumberFormat="1" applyFont="1" applyBorder="1" applyAlignment="1">
      <alignment horizontal="center" vertical="center" wrapText="1"/>
    </xf>
    <xf numFmtId="0" fontId="2" fillId="0" borderId="0" xfId="1" applyFont="1" applyAlignment="1">
      <alignment horizontal="center" vertical="center"/>
    </xf>
    <xf numFmtId="0" fontId="2" fillId="0" borderId="3" xfId="1" applyFont="1" applyBorder="1"/>
    <xf numFmtId="164" fontId="2" fillId="0" borderId="0" xfId="1" applyNumberFormat="1" applyFont="1" applyAlignment="1">
      <alignment horizontal="center" vertical="center"/>
    </xf>
    <xf numFmtId="0" fontId="2" fillId="0" borderId="0" xfId="1" applyFont="1" applyAlignment="1">
      <alignment wrapText="1"/>
    </xf>
    <xf numFmtId="0" fontId="2" fillId="0" borderId="3" xfId="1" applyFont="1" applyBorder="1" applyAlignment="1">
      <alignment horizontal="center" vertical="center"/>
    </xf>
    <xf numFmtId="0" fontId="4" fillId="0" borderId="4" xfId="1" applyFont="1" applyBorder="1"/>
    <xf numFmtId="0" fontId="4" fillId="0" borderId="3" xfId="1" applyFont="1" applyBorder="1"/>
    <xf numFmtId="44" fontId="2" fillId="0" borderId="0" xfId="2" applyFont="1" applyBorder="1" applyAlignment="1">
      <alignment horizontal="left"/>
    </xf>
    <xf numFmtId="0" fontId="2" fillId="0" borderId="6" xfId="1" applyFont="1" applyBorder="1" applyAlignment="1">
      <alignment horizontal="left"/>
    </xf>
    <xf numFmtId="0" fontId="2" fillId="0" borderId="0" xfId="1" applyFont="1" applyAlignment="1">
      <alignment horizontal="center"/>
    </xf>
    <xf numFmtId="0" fontId="2" fillId="0" borderId="0" xfId="1" applyFont="1" applyAlignment="1">
      <alignment horizontal="left"/>
    </xf>
    <xf numFmtId="0" fontId="2" fillId="0" borderId="17" xfId="1" applyFont="1" applyBorder="1"/>
    <xf numFmtId="0" fontId="2" fillId="2" borderId="0" xfId="1" applyFont="1" applyFill="1"/>
    <xf numFmtId="0" fontId="1" fillId="0" borderId="2" xfId="1" applyBorder="1"/>
    <xf numFmtId="0" fontId="5" fillId="0" borderId="0" xfId="1" applyFont="1" applyAlignment="1">
      <alignment horizontal="left"/>
    </xf>
    <xf numFmtId="0" fontId="5" fillId="0" borderId="0" xfId="1" applyFont="1"/>
    <xf numFmtId="0" fontId="5" fillId="0" borderId="16" xfId="1" applyFont="1" applyBorder="1" applyAlignment="1">
      <alignment horizontal="left"/>
    </xf>
    <xf numFmtId="0" fontId="2" fillId="0" borderId="9" xfId="1" applyFont="1" applyBorder="1" applyAlignment="1">
      <alignment horizontal="center" vertical="center"/>
    </xf>
    <xf numFmtId="0" fontId="2" fillId="0" borderId="15" xfId="1" applyFont="1" applyBorder="1" applyAlignment="1">
      <alignment horizontal="left"/>
    </xf>
    <xf numFmtId="0" fontId="5" fillId="0" borderId="0" xfId="1" applyFont="1" applyAlignment="1">
      <alignment horizontal="center" vertical="center"/>
    </xf>
    <xf numFmtId="0" fontId="5" fillId="0" borderId="7" xfId="1" applyFont="1" applyBorder="1" applyAlignment="1">
      <alignment horizontal="left"/>
    </xf>
    <xf numFmtId="0" fontId="2" fillId="0" borderId="1" xfId="1" applyFont="1" applyBorder="1" applyAlignment="1">
      <alignment horizontal="left"/>
    </xf>
    <xf numFmtId="0" fontId="2" fillId="0" borderId="17" xfId="1" applyFont="1" applyBorder="1" applyAlignment="1">
      <alignment horizontal="left"/>
    </xf>
    <xf numFmtId="0" fontId="5" fillId="0" borderId="2" xfId="1" applyFont="1" applyBorder="1" applyAlignment="1">
      <alignment horizontal="left"/>
    </xf>
    <xf numFmtId="164" fontId="3" fillId="0" borderId="1" xfId="1" applyNumberFormat="1" applyFont="1" applyBorder="1"/>
    <xf numFmtId="0" fontId="5" fillId="0" borderId="12" xfId="1" applyFont="1" applyBorder="1" applyAlignment="1">
      <alignment horizontal="left"/>
    </xf>
    <xf numFmtId="0" fontId="4" fillId="0" borderId="0" xfId="1" applyFont="1"/>
    <xf numFmtId="0" fontId="4" fillId="0" borderId="1" xfId="1" applyFont="1" applyBorder="1"/>
    <xf numFmtId="0" fontId="4" fillId="0" borderId="2" xfId="1" applyFont="1" applyBorder="1"/>
    <xf numFmtId="0" fontId="3" fillId="0" borderId="18" xfId="1" applyFont="1" applyBorder="1" applyAlignment="1">
      <alignment horizontal="left"/>
    </xf>
    <xf numFmtId="0" fontId="6" fillId="0" borderId="0" xfId="1" applyFont="1"/>
    <xf numFmtId="0" fontId="3" fillId="0" borderId="12" xfId="1" applyFont="1" applyBorder="1" applyAlignment="1">
      <alignment horizontal="left"/>
    </xf>
    <xf numFmtId="0" fontId="2" fillId="0" borderId="19" xfId="1" applyFont="1" applyBorder="1"/>
    <xf numFmtId="0" fontId="5" fillId="0" borderId="6" xfId="1" applyFont="1" applyBorder="1" applyAlignment="1">
      <alignment horizontal="left"/>
    </xf>
    <xf numFmtId="0" fontId="2" fillId="0" borderId="10" xfId="1" applyFont="1" applyBorder="1" applyAlignment="1">
      <alignment horizontal="center" vertical="center"/>
    </xf>
    <xf numFmtId="0" fontId="3" fillId="0" borderId="10" xfId="1" applyFont="1" applyBorder="1" applyAlignment="1">
      <alignment horizontal="center" vertical="center"/>
    </xf>
    <xf numFmtId="0" fontId="2" fillId="0" borderId="8" xfId="1" applyFont="1" applyBorder="1" applyAlignment="1">
      <alignment horizontal="center" vertical="center"/>
    </xf>
    <xf numFmtId="0" fontId="2" fillId="0" borderId="13" xfId="1" applyFont="1" applyBorder="1" applyAlignment="1">
      <alignment horizontal="center" vertical="center"/>
    </xf>
    <xf numFmtId="0" fontId="2" fillId="0" borderId="9" xfId="1" applyFont="1" applyBorder="1" applyAlignment="1">
      <alignment horizontal="center"/>
    </xf>
    <xf numFmtId="0" fontId="2" fillId="0" borderId="10" xfId="1" applyFont="1" applyBorder="1" applyAlignment="1">
      <alignment horizontal="center"/>
    </xf>
    <xf numFmtId="0" fontId="3" fillId="0" borderId="10" xfId="1" applyFont="1" applyBorder="1" applyAlignment="1">
      <alignment horizontal="center"/>
    </xf>
    <xf numFmtId="0" fontId="3" fillId="0" borderId="14" xfId="1" applyFont="1" applyBorder="1" applyAlignment="1">
      <alignment horizontal="center"/>
    </xf>
    <xf numFmtId="0" fontId="2" fillId="0" borderId="3" xfId="1" applyFont="1" applyBorder="1" applyAlignment="1">
      <alignment horizontal="center"/>
    </xf>
    <xf numFmtId="165" fontId="2" fillId="0" borderId="3" xfId="1" applyNumberFormat="1" applyFont="1" applyBorder="1" applyAlignment="1">
      <alignment horizontal="center" vertical="center" wrapText="1"/>
    </xf>
    <xf numFmtId="165" fontId="2" fillId="0" borderId="3" xfId="1" applyNumberFormat="1" applyFont="1" applyBorder="1" applyAlignment="1">
      <alignment horizontal="center" vertical="center"/>
    </xf>
    <xf numFmtId="165" fontId="2" fillId="0" borderId="0" xfId="1" applyNumberFormat="1" applyFont="1" applyAlignment="1">
      <alignment horizontal="center" vertical="center"/>
    </xf>
    <xf numFmtId="165" fontId="2" fillId="0" borderId="0" xfId="1" applyNumberFormat="1" applyFont="1"/>
    <xf numFmtId="165" fontId="2" fillId="0" borderId="8" xfId="1" applyNumberFormat="1" applyFont="1" applyBorder="1"/>
    <xf numFmtId="165" fontId="2" fillId="0" borderId="9" xfId="1" applyNumberFormat="1" applyFont="1" applyBorder="1"/>
    <xf numFmtId="165" fontId="2" fillId="0" borderId="10" xfId="1" applyNumberFormat="1" applyFont="1" applyBorder="1"/>
    <xf numFmtId="165" fontId="2" fillId="0" borderId="13" xfId="1" applyNumberFormat="1" applyFont="1" applyBorder="1"/>
    <xf numFmtId="165" fontId="2" fillId="0" borderId="14" xfId="1" applyNumberFormat="1" applyFont="1" applyBorder="1"/>
    <xf numFmtId="165" fontId="5" fillId="0" borderId="8" xfId="1" applyNumberFormat="1" applyFont="1" applyBorder="1"/>
    <xf numFmtId="165" fontId="2" fillId="0" borderId="11" xfId="1" applyNumberFormat="1" applyFont="1" applyBorder="1"/>
    <xf numFmtId="165" fontId="3" fillId="0" borderId="11" xfId="1" applyNumberFormat="1" applyFont="1" applyBorder="1"/>
    <xf numFmtId="165" fontId="3" fillId="0" borderId="10" xfId="1" applyNumberFormat="1" applyFont="1" applyBorder="1"/>
    <xf numFmtId="165" fontId="5" fillId="0" borderId="0" xfId="1" applyNumberFormat="1" applyFont="1"/>
    <xf numFmtId="165" fontId="2" fillId="0" borderId="3" xfId="1" applyNumberFormat="1" applyFont="1" applyBorder="1"/>
    <xf numFmtId="165" fontId="2" fillId="0" borderId="1" xfId="1" applyNumberFormat="1" applyFont="1" applyBorder="1"/>
    <xf numFmtId="165" fontId="2" fillId="2" borderId="0" xfId="1" applyNumberFormat="1" applyFont="1" applyFill="1"/>
    <xf numFmtId="0" fontId="3" fillId="0" borderId="15" xfId="1" applyFont="1" applyBorder="1" applyAlignment="1">
      <alignment horizontal="left"/>
    </xf>
    <xf numFmtId="0" fontId="2" fillId="0" borderId="9" xfId="1" applyFont="1" applyBorder="1"/>
    <xf numFmtId="0" fontId="2" fillId="0" borderId="10" xfId="1" applyFont="1" applyBorder="1"/>
    <xf numFmtId="0" fontId="3" fillId="0" borderId="10" xfId="1" applyFont="1" applyBorder="1"/>
    <xf numFmtId="0" fontId="2" fillId="0" borderId="14" xfId="1" applyFont="1" applyBorder="1"/>
    <xf numFmtId="0" fontId="2" fillId="0" borderId="4" xfId="1" applyFont="1" applyBorder="1"/>
    <xf numFmtId="0" fontId="3" fillId="0" borderId="14" xfId="1" applyFont="1" applyBorder="1"/>
    <xf numFmtId="165" fontId="4" fillId="0" borderId="3" xfId="1" applyNumberFormat="1" applyFont="1" applyBorder="1" applyAlignment="1">
      <alignment horizontal="center" vertical="center"/>
    </xf>
    <xf numFmtId="0" fontId="2" fillId="0" borderId="21" xfId="1" applyFont="1" applyBorder="1" applyAlignment="1">
      <alignment horizontal="center" vertical="center"/>
    </xf>
    <xf numFmtId="0" fontId="2" fillId="0" borderId="15" xfId="1" applyFont="1" applyBorder="1"/>
    <xf numFmtId="165" fontId="2" fillId="0" borderId="20" xfId="1" applyNumberFormat="1" applyFont="1" applyBorder="1"/>
    <xf numFmtId="0" fontId="3" fillId="0" borderId="15" xfId="1" applyFont="1" applyBorder="1"/>
    <xf numFmtId="0" fontId="3" fillId="0" borderId="16" xfId="1" applyFont="1" applyBorder="1"/>
    <xf numFmtId="0" fontId="3" fillId="0" borderId="0" xfId="1" applyFont="1" applyAlignment="1">
      <alignment horizontal="left"/>
    </xf>
    <xf numFmtId="0" fontId="3" fillId="0" borderId="14" xfId="1" applyFont="1" applyBorder="1" applyAlignment="1">
      <alignment horizontal="center" vertical="center"/>
    </xf>
    <xf numFmtId="165" fontId="3" fillId="0" borderId="13" xfId="1" applyNumberFormat="1" applyFont="1" applyBorder="1"/>
    <xf numFmtId="165" fontId="3" fillId="0" borderId="14" xfId="1" applyNumberFormat="1" applyFont="1" applyBorder="1"/>
    <xf numFmtId="0" fontId="3" fillId="0" borderId="20" xfId="1" applyFont="1" applyBorder="1" applyAlignment="1">
      <alignment horizontal="left"/>
    </xf>
    <xf numFmtId="0" fontId="2" fillId="0" borderId="16" xfId="1" applyFont="1" applyBorder="1" applyAlignment="1">
      <alignment horizontal="left"/>
    </xf>
    <xf numFmtId="165" fontId="5" fillId="0" borderId="13" xfId="1" applyNumberFormat="1" applyFont="1" applyBorder="1"/>
    <xf numFmtId="165" fontId="5" fillId="0" borderId="11" xfId="1" applyNumberFormat="1" applyFont="1" applyBorder="1"/>
    <xf numFmtId="6" fontId="5" fillId="0" borderId="18" xfId="1" applyNumberFormat="1" applyFont="1" applyBorder="1" applyAlignment="1">
      <alignment horizontal="left"/>
    </xf>
    <xf numFmtId="0" fontId="3" fillId="0" borderId="18" xfId="1" applyFont="1" applyBorder="1" applyAlignment="1">
      <alignment horizontal="left"/>
    </xf>
    <xf numFmtId="0" fontId="3" fillId="0" borderId="0" xfId="1" applyFont="1" applyAlignment="1">
      <alignment horizontal="left"/>
    </xf>
    <xf numFmtId="0" fontId="3" fillId="0" borderId="12" xfId="1" applyFont="1" applyBorder="1" applyAlignment="1">
      <alignment horizontal="left"/>
    </xf>
    <xf numFmtId="0" fontId="3" fillId="0" borderId="6" xfId="1" applyFont="1" applyBorder="1" applyAlignment="1">
      <alignment horizontal="left"/>
    </xf>
    <xf numFmtId="0" fontId="3" fillId="0" borderId="7" xfId="1" applyFont="1" applyBorder="1" applyAlignment="1">
      <alignment horizontal="left"/>
    </xf>
    <xf numFmtId="0" fontId="8" fillId="0" borderId="15" xfId="1" applyFont="1" applyBorder="1" applyAlignment="1">
      <alignment horizontal="left"/>
    </xf>
    <xf numFmtId="0" fontId="3" fillId="0" borderId="15" xfId="1" applyFont="1" applyBorder="1" applyAlignment="1">
      <alignment horizontal="left"/>
    </xf>
    <xf numFmtId="0" fontId="3" fillId="0" borderId="16" xfId="1" applyFont="1" applyBorder="1" applyAlignment="1">
      <alignment horizontal="left"/>
    </xf>
    <xf numFmtId="164" fontId="3" fillId="0" borderId="1" xfId="1" applyNumberFormat="1" applyFont="1" applyBorder="1" applyAlignment="1">
      <alignment horizontal="left"/>
    </xf>
    <xf numFmtId="164" fontId="3" fillId="0" borderId="2" xfId="1" applyNumberFormat="1" applyFont="1" applyBorder="1" applyAlignment="1">
      <alignment horizontal="left"/>
    </xf>
    <xf numFmtId="0" fontId="5" fillId="0" borderId="0" xfId="1" applyFont="1" applyAlignment="1">
      <alignment horizontal="center" vertical="center" wrapText="1"/>
    </xf>
    <xf numFmtId="0" fontId="2" fillId="0" borderId="5" xfId="1" applyFont="1" applyBorder="1" applyAlignment="1">
      <alignment horizontal="center" vertical="center"/>
    </xf>
    <xf numFmtId="0" fontId="2" fillId="0" borderId="6" xfId="1" applyFont="1" applyBorder="1" applyAlignment="1">
      <alignment horizontal="center" vertical="center"/>
    </xf>
    <xf numFmtId="0" fontId="2" fillId="0" borderId="7" xfId="1" applyFont="1" applyBorder="1" applyAlignment="1">
      <alignment horizontal="center" vertical="center"/>
    </xf>
    <xf numFmtId="0" fontId="3" fillId="0" borderId="6" xfId="1" applyFont="1" applyBorder="1"/>
    <xf numFmtId="0" fontId="3" fillId="0" borderId="7" xfId="1" applyFont="1" applyBorder="1"/>
    <xf numFmtId="0" fontId="5" fillId="0" borderId="5" xfId="1" applyFont="1" applyBorder="1" applyAlignment="1">
      <alignment horizontal="left"/>
    </xf>
    <xf numFmtId="0" fontId="5" fillId="0" borderId="6" xfId="1" applyFont="1" applyBorder="1" applyAlignment="1">
      <alignment horizontal="left"/>
    </xf>
    <xf numFmtId="0" fontId="5" fillId="0" borderId="7" xfId="1" applyFont="1" applyBorder="1" applyAlignment="1">
      <alignment horizontal="left"/>
    </xf>
    <xf numFmtId="0" fontId="2" fillId="0" borderId="18" xfId="1" applyFont="1" applyBorder="1" applyAlignment="1">
      <alignment horizontal="left"/>
    </xf>
    <xf numFmtId="0" fontId="2" fillId="0" borderId="0" xfId="1" applyFont="1" applyAlignment="1">
      <alignment horizontal="left"/>
    </xf>
    <xf numFmtId="0" fontId="2" fillId="0" borderId="12" xfId="1" applyFont="1" applyBorder="1" applyAlignment="1">
      <alignment horizontal="left"/>
    </xf>
    <xf numFmtId="165" fontId="1" fillId="0" borderId="0" xfId="1" applyNumberFormat="1"/>
  </cellXfs>
  <cellStyles count="3">
    <cellStyle name="Currency 2 2" xfId="2" xr:uid="{CB09E7FB-8046-415F-97D1-F1D40B079BF1}"/>
    <cellStyle name="Normal" xfId="0" builtinId="0"/>
    <cellStyle name="Normal 3" xfId="1" xr:uid="{72F16DB9-5DA7-4A60-8D50-3B9B68143DB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3EC5A4-79EE-4AC2-9D6F-CB8A20F3A80F}">
  <sheetPr codeName="Sheet1">
    <pageSetUpPr fitToPage="1"/>
  </sheetPr>
  <dimension ref="A1:Q65"/>
  <sheetViews>
    <sheetView tabSelected="1" topLeftCell="B1" zoomScale="106" zoomScaleNormal="106" workbookViewId="0">
      <selection activeCell="D7" sqref="D7"/>
    </sheetView>
  </sheetViews>
  <sheetFormatPr defaultColWidth="8.85546875" defaultRowHeight="15" x14ac:dyDescent="0.25"/>
  <cols>
    <col min="1" max="1" width="10.42578125" style="3" customWidth="1"/>
    <col min="2" max="2" width="58.85546875" style="3" customWidth="1"/>
    <col min="3" max="5" width="16.7109375" style="2" customWidth="1"/>
    <col min="6" max="6" width="17.28515625" style="2" customWidth="1"/>
    <col min="7" max="8" width="16.7109375" style="3" customWidth="1"/>
    <col min="9" max="9" width="18.5703125" style="3" customWidth="1"/>
    <col min="10" max="10" width="32.28515625" style="4" customWidth="1"/>
    <col min="11" max="11" width="16.28515625" style="4" customWidth="1"/>
    <col min="12" max="12" width="15.42578125" style="4" customWidth="1"/>
    <col min="13" max="13" width="21.140625" style="4" customWidth="1"/>
    <col min="14" max="14" width="8.85546875" style="4"/>
    <col min="15" max="15" width="9.140625" style="4" customWidth="1"/>
    <col min="16" max="16384" width="8.85546875" style="4"/>
  </cols>
  <sheetData>
    <row r="1" spans="1:17" ht="15.75" thickBot="1" x14ac:dyDescent="0.3">
      <c r="A1" s="97" t="s">
        <v>39</v>
      </c>
      <c r="B1" s="98"/>
      <c r="C1" s="1"/>
      <c r="D1" s="1" t="s">
        <v>62</v>
      </c>
      <c r="E1" s="1"/>
      <c r="F1" s="1"/>
      <c r="G1" s="2"/>
      <c r="H1" s="2"/>
      <c r="J1" s="3"/>
      <c r="K1" s="3"/>
      <c r="L1" s="3"/>
      <c r="M1" s="3"/>
      <c r="N1" s="3"/>
      <c r="O1" s="3"/>
      <c r="P1" s="3"/>
      <c r="Q1" s="3"/>
    </row>
    <row r="2" spans="1:17" ht="15.75" thickBot="1" x14ac:dyDescent="0.3">
      <c r="B2" s="5"/>
      <c r="J2" s="3"/>
      <c r="K2" s="3"/>
      <c r="L2" s="3"/>
      <c r="M2" s="3"/>
      <c r="N2" s="3"/>
      <c r="O2" s="3"/>
      <c r="P2" s="3"/>
      <c r="Q2" s="3"/>
    </row>
    <row r="3" spans="1:17" ht="31.5" customHeight="1" thickBot="1" x14ac:dyDescent="0.3">
      <c r="C3" s="6" t="s">
        <v>13</v>
      </c>
      <c r="D3" s="6" t="s">
        <v>34</v>
      </c>
      <c r="E3" s="6" t="s">
        <v>40</v>
      </c>
      <c r="F3" s="7"/>
      <c r="G3" s="7"/>
      <c r="H3" s="7"/>
      <c r="J3" s="3"/>
      <c r="K3" s="3"/>
      <c r="L3" s="3"/>
      <c r="M3" s="3"/>
      <c r="N3" s="3"/>
      <c r="O3" s="3"/>
      <c r="P3" s="3"/>
    </row>
    <row r="4" spans="1:17" ht="17.25" customHeight="1" thickBot="1" x14ac:dyDescent="0.3">
      <c r="B4" s="8" t="s">
        <v>32</v>
      </c>
      <c r="C4" s="50">
        <v>499856</v>
      </c>
      <c r="D4" s="50">
        <f>C49+C9+C58</f>
        <v>530992.9</v>
      </c>
      <c r="E4" s="50">
        <f>D49+D9+D58</f>
        <v>291655.90000000002</v>
      </c>
      <c r="F4" s="26"/>
      <c r="G4" s="26"/>
      <c r="H4" s="7"/>
      <c r="J4" s="3"/>
      <c r="K4" s="3"/>
      <c r="L4" s="3"/>
      <c r="M4" s="3"/>
      <c r="N4" s="3"/>
      <c r="O4" s="3"/>
      <c r="P4" s="3"/>
    </row>
    <row r="5" spans="1:17" ht="17.25" customHeight="1" thickBot="1" x14ac:dyDescent="0.3">
      <c r="B5" s="8" t="s">
        <v>49</v>
      </c>
      <c r="C5" s="50">
        <v>40500</v>
      </c>
      <c r="D5" s="50">
        <f>C58</f>
        <v>39000</v>
      </c>
      <c r="E5" s="50">
        <f>D58</f>
        <v>37500</v>
      </c>
      <c r="F5" s="26"/>
      <c r="G5" s="26"/>
      <c r="H5" s="7"/>
      <c r="J5" s="3"/>
      <c r="K5" s="3"/>
      <c r="L5" s="3"/>
      <c r="M5" s="3"/>
      <c r="N5" s="3"/>
      <c r="O5" s="3"/>
      <c r="P5" s="3"/>
    </row>
    <row r="6" spans="1:17" ht="15" customHeight="1" thickBot="1" x14ac:dyDescent="0.3">
      <c r="B6" s="8" t="s">
        <v>50</v>
      </c>
      <c r="C6" s="51">
        <v>75000</v>
      </c>
      <c r="D6" s="51">
        <v>75000</v>
      </c>
      <c r="E6" s="51">
        <v>75000</v>
      </c>
      <c r="F6" s="26"/>
      <c r="G6" s="26"/>
      <c r="H6" s="7"/>
      <c r="J6" s="3"/>
      <c r="K6" s="3"/>
      <c r="L6" s="3"/>
      <c r="M6" s="3"/>
      <c r="N6" s="3"/>
      <c r="O6" s="3"/>
      <c r="P6" s="3"/>
    </row>
    <row r="7" spans="1:17" ht="15" customHeight="1" thickBot="1" x14ac:dyDescent="0.3">
      <c r="A7" s="2"/>
      <c r="B7" s="8" t="s">
        <v>28</v>
      </c>
      <c r="C7" s="51">
        <f>C4-C5+C6</f>
        <v>534356</v>
      </c>
      <c r="D7" s="51">
        <f>D4-D5+D6</f>
        <v>566992.9</v>
      </c>
      <c r="E7" s="51">
        <f>E4-E5+E6</f>
        <v>329155.90000000002</v>
      </c>
      <c r="F7" s="26"/>
      <c r="G7" s="26"/>
      <c r="H7" s="7"/>
      <c r="J7" s="3"/>
      <c r="K7" s="3"/>
      <c r="L7" s="3"/>
      <c r="M7" s="3"/>
      <c r="N7" s="3"/>
      <c r="O7" s="3"/>
      <c r="P7" s="3"/>
    </row>
    <row r="8" spans="1:17" ht="16.5" customHeight="1" thickBot="1" x14ac:dyDescent="0.3">
      <c r="A8" s="10"/>
      <c r="C8" s="52"/>
      <c r="D8" s="52"/>
      <c r="E8" s="52"/>
      <c r="F8" s="99"/>
      <c r="G8" s="99"/>
      <c r="H8" s="7"/>
      <c r="J8" s="3"/>
      <c r="K8" s="3"/>
      <c r="L8" s="3"/>
      <c r="M8" s="3"/>
      <c r="N8" s="3"/>
      <c r="O8" s="3"/>
      <c r="P8" s="3"/>
    </row>
    <row r="9" spans="1:17" ht="16.149999999999999" customHeight="1" thickBot="1" x14ac:dyDescent="0.3">
      <c r="A9" s="10"/>
      <c r="B9" s="8" t="s">
        <v>51</v>
      </c>
      <c r="C9" s="51">
        <v>90508</v>
      </c>
      <c r="D9" s="51">
        <v>90508</v>
      </c>
      <c r="E9" s="51">
        <v>90508</v>
      </c>
      <c r="F9" s="26"/>
      <c r="G9" s="26"/>
      <c r="H9" s="7"/>
      <c r="J9" s="2"/>
      <c r="K9" s="3"/>
      <c r="L9" s="3"/>
      <c r="M9" s="3"/>
      <c r="N9" s="3"/>
      <c r="O9" s="3"/>
      <c r="P9" s="3"/>
    </row>
    <row r="10" spans="1:17" ht="15" customHeight="1" thickBot="1" x14ac:dyDescent="0.3">
      <c r="B10" s="13" t="s">
        <v>42</v>
      </c>
      <c r="C10" s="74">
        <f>C7-C9</f>
        <v>443848</v>
      </c>
      <c r="D10" s="74">
        <f>D7-D9</f>
        <v>476484.9</v>
      </c>
      <c r="E10" s="74">
        <f>E7-E9</f>
        <v>238647.90000000002</v>
      </c>
      <c r="F10" s="26"/>
      <c r="G10" s="26"/>
      <c r="H10" s="7"/>
      <c r="J10" s="3"/>
      <c r="K10" s="3"/>
      <c r="L10" s="3"/>
      <c r="M10" s="3"/>
      <c r="N10" s="3"/>
      <c r="O10" s="3"/>
      <c r="P10" s="3"/>
    </row>
    <row r="11" spans="1:17" ht="15" customHeight="1" x14ac:dyDescent="0.25">
      <c r="C11" s="52"/>
      <c r="D11" s="52"/>
      <c r="E11" s="52"/>
      <c r="F11" s="26"/>
      <c r="G11" s="26"/>
      <c r="H11" s="7"/>
      <c r="J11" s="3"/>
      <c r="K11" s="3"/>
      <c r="L11" s="3"/>
      <c r="M11" s="3"/>
      <c r="N11" s="3"/>
      <c r="O11" s="3"/>
      <c r="P11" s="3"/>
    </row>
    <row r="12" spans="1:17" ht="15" customHeight="1" thickBot="1" x14ac:dyDescent="0.3">
      <c r="C12" s="52"/>
      <c r="D12" s="52"/>
      <c r="E12" s="52"/>
      <c r="F12" s="7"/>
      <c r="G12" s="7"/>
      <c r="H12" s="7"/>
      <c r="J12" s="3"/>
      <c r="K12" s="3"/>
      <c r="L12" s="3"/>
      <c r="M12" s="3"/>
      <c r="N12" s="3"/>
      <c r="O12" s="3"/>
      <c r="P12" s="3"/>
    </row>
    <row r="13" spans="1:17" ht="15" customHeight="1" thickBot="1" x14ac:dyDescent="0.3">
      <c r="A13" s="34" t="s">
        <v>26</v>
      </c>
      <c r="B13" s="35"/>
      <c r="C13" s="52"/>
      <c r="D13" s="52"/>
      <c r="E13" s="52"/>
      <c r="F13" s="7"/>
      <c r="G13" s="9"/>
      <c r="H13" s="7"/>
      <c r="J13" s="3"/>
      <c r="K13" s="3"/>
      <c r="L13" s="3"/>
      <c r="M13" s="3"/>
      <c r="N13" s="3"/>
      <c r="O13" s="3"/>
      <c r="P13" s="3"/>
    </row>
    <row r="14" spans="1:17" ht="30" customHeight="1" thickBot="1" x14ac:dyDescent="0.3">
      <c r="A14" s="7"/>
      <c r="C14" s="51" t="s">
        <v>12</v>
      </c>
      <c r="D14" s="51" t="s">
        <v>35</v>
      </c>
      <c r="E14" s="51" t="s">
        <v>41</v>
      </c>
      <c r="F14" s="3"/>
      <c r="J14" s="3"/>
      <c r="K14" s="3"/>
      <c r="L14" s="3"/>
      <c r="M14" s="3"/>
      <c r="N14" s="3"/>
      <c r="O14" s="3"/>
      <c r="P14" s="3"/>
    </row>
    <row r="15" spans="1:17" ht="30" customHeight="1" thickBot="1" x14ac:dyDescent="0.3">
      <c r="A15" s="7"/>
      <c r="C15" s="52"/>
      <c r="D15" s="52"/>
      <c r="E15" s="52"/>
      <c r="F15" s="3"/>
      <c r="J15" s="3"/>
      <c r="K15" s="3"/>
      <c r="L15" s="3"/>
      <c r="M15" s="3"/>
      <c r="N15" s="3"/>
      <c r="O15" s="3"/>
      <c r="P15" s="3"/>
    </row>
    <row r="16" spans="1:17" ht="15.75" thickBot="1" x14ac:dyDescent="0.3">
      <c r="A16" s="7"/>
      <c r="B16" s="12" t="s">
        <v>0</v>
      </c>
      <c r="C16" s="53"/>
      <c r="D16" s="53"/>
      <c r="E16" s="53"/>
      <c r="F16" s="100" t="s">
        <v>14</v>
      </c>
      <c r="G16" s="101"/>
      <c r="H16" s="101"/>
      <c r="I16" s="101"/>
      <c r="J16" s="102"/>
      <c r="K16" s="3"/>
      <c r="L16" s="3"/>
      <c r="M16" s="3"/>
      <c r="N16" s="3"/>
      <c r="O16" s="3"/>
      <c r="P16" s="3"/>
    </row>
    <row r="17" spans="1:16" x14ac:dyDescent="0.25">
      <c r="A17" s="24">
        <v>120</v>
      </c>
      <c r="B17" s="39" t="s">
        <v>1</v>
      </c>
      <c r="C17" s="54">
        <v>0</v>
      </c>
      <c r="D17" s="55">
        <v>0</v>
      </c>
      <c r="E17" s="55">
        <v>0</v>
      </c>
      <c r="F17" s="103" t="s">
        <v>43</v>
      </c>
      <c r="G17" s="103"/>
      <c r="H17" s="103"/>
      <c r="I17" s="103"/>
      <c r="J17" s="104"/>
      <c r="K17" s="3"/>
      <c r="L17" s="3"/>
      <c r="M17" s="3"/>
      <c r="N17" s="3"/>
      <c r="O17" s="3"/>
      <c r="P17" s="3"/>
    </row>
    <row r="18" spans="1:16" ht="15.75" thickBot="1" x14ac:dyDescent="0.3">
      <c r="A18" s="75">
        <v>120</v>
      </c>
      <c r="B18" s="76" t="s">
        <v>16</v>
      </c>
      <c r="C18" s="77">
        <v>0</v>
      </c>
      <c r="D18" s="58">
        <v>3000</v>
      </c>
      <c r="E18" s="58">
        <v>0</v>
      </c>
      <c r="F18" s="78" t="s">
        <v>52</v>
      </c>
      <c r="G18" s="78"/>
      <c r="H18" s="78"/>
      <c r="I18" s="78"/>
      <c r="J18" s="79"/>
      <c r="K18" s="3"/>
      <c r="L18" s="3"/>
      <c r="M18" s="3"/>
      <c r="N18" s="3"/>
      <c r="O18" s="3"/>
      <c r="P18" s="3"/>
    </row>
    <row r="19" spans="1:16" ht="15.75" thickBot="1" x14ac:dyDescent="0.3">
      <c r="A19" s="7"/>
      <c r="C19" s="53"/>
      <c r="D19" s="53"/>
      <c r="E19" s="53"/>
      <c r="I19" s="4"/>
    </row>
    <row r="20" spans="1:16" ht="15.75" thickBot="1" x14ac:dyDescent="0.3">
      <c r="A20" s="7"/>
      <c r="B20" s="12" t="s">
        <v>2</v>
      </c>
      <c r="C20" s="53"/>
      <c r="D20" s="53"/>
      <c r="E20" s="53"/>
      <c r="I20" s="4"/>
    </row>
    <row r="21" spans="1:16" x14ac:dyDescent="0.25">
      <c r="A21" s="24">
        <v>120</v>
      </c>
      <c r="B21" s="68" t="s">
        <v>3</v>
      </c>
      <c r="C21" s="59">
        <v>7791.1</v>
      </c>
      <c r="D21" s="55">
        <v>21394</v>
      </c>
      <c r="E21" s="55">
        <v>0</v>
      </c>
      <c r="F21" s="105" t="s">
        <v>63</v>
      </c>
      <c r="G21" s="106"/>
      <c r="H21" s="106"/>
      <c r="I21" s="106"/>
      <c r="J21" s="107"/>
    </row>
    <row r="22" spans="1:16" x14ac:dyDescent="0.25">
      <c r="A22" s="41">
        <v>120</v>
      </c>
      <c r="B22" s="69" t="s">
        <v>4</v>
      </c>
      <c r="C22" s="60">
        <v>0</v>
      </c>
      <c r="D22" s="56">
        <v>65000</v>
      </c>
      <c r="E22" s="56">
        <v>0</v>
      </c>
      <c r="F22" s="108" t="s">
        <v>38</v>
      </c>
      <c r="G22" s="109"/>
      <c r="H22" s="109"/>
      <c r="I22" s="109"/>
      <c r="J22" s="110"/>
    </row>
    <row r="23" spans="1:16" x14ac:dyDescent="0.25">
      <c r="A23" s="41">
        <v>120</v>
      </c>
      <c r="B23" s="69" t="s">
        <v>15</v>
      </c>
      <c r="C23" s="87">
        <v>10456</v>
      </c>
      <c r="D23" s="56"/>
      <c r="E23" s="56">
        <v>0</v>
      </c>
      <c r="F23" s="88" t="s">
        <v>53</v>
      </c>
      <c r="G23" s="80"/>
      <c r="H23" s="80"/>
      <c r="I23" s="80"/>
      <c r="J23" s="38"/>
    </row>
    <row r="24" spans="1:16" x14ac:dyDescent="0.25">
      <c r="A24" s="42">
        <v>120</v>
      </c>
      <c r="B24" s="70" t="s">
        <v>5</v>
      </c>
      <c r="C24" s="61">
        <v>0</v>
      </c>
      <c r="D24" s="62">
        <v>2000</v>
      </c>
      <c r="E24" s="62">
        <v>0</v>
      </c>
      <c r="F24" s="89" t="s">
        <v>56</v>
      </c>
      <c r="G24" s="90"/>
      <c r="H24" s="90"/>
      <c r="I24" s="90"/>
      <c r="J24" s="91"/>
    </row>
    <row r="25" spans="1:16" x14ac:dyDescent="0.25">
      <c r="A25" s="42">
        <v>120</v>
      </c>
      <c r="B25" s="70" t="s">
        <v>37</v>
      </c>
      <c r="C25" s="61">
        <v>0</v>
      </c>
      <c r="D25" s="62"/>
      <c r="E25" s="62">
        <v>0</v>
      </c>
      <c r="F25" s="36" t="s">
        <v>44</v>
      </c>
      <c r="G25" s="80"/>
      <c r="H25" s="80"/>
      <c r="I25" s="80"/>
      <c r="J25" s="38"/>
    </row>
    <row r="26" spans="1:16" x14ac:dyDescent="0.25">
      <c r="A26" s="41">
        <v>120</v>
      </c>
      <c r="B26" s="69" t="s">
        <v>6</v>
      </c>
      <c r="C26" s="87">
        <v>12905</v>
      </c>
      <c r="D26" s="56">
        <v>22095</v>
      </c>
      <c r="E26" s="56">
        <v>0</v>
      </c>
      <c r="F26" s="89" t="s">
        <v>54</v>
      </c>
      <c r="G26" s="90"/>
      <c r="H26" s="90"/>
      <c r="I26" s="90"/>
      <c r="J26" s="91"/>
    </row>
    <row r="27" spans="1:16" x14ac:dyDescent="0.25">
      <c r="A27" s="41">
        <v>120</v>
      </c>
      <c r="B27" s="69" t="s">
        <v>7</v>
      </c>
      <c r="C27" s="60">
        <v>0</v>
      </c>
      <c r="D27" s="56">
        <v>5000</v>
      </c>
      <c r="E27" s="56">
        <v>0</v>
      </c>
      <c r="F27" s="89" t="s">
        <v>57</v>
      </c>
      <c r="G27" s="90"/>
      <c r="H27" s="90"/>
      <c r="I27" s="90"/>
      <c r="J27" s="91"/>
    </row>
    <row r="28" spans="1:16" ht="15.75" thickBot="1" x14ac:dyDescent="0.3">
      <c r="A28" s="81">
        <v>120</v>
      </c>
      <c r="B28" s="73" t="s">
        <v>36</v>
      </c>
      <c r="C28" s="82">
        <v>0</v>
      </c>
      <c r="D28" s="83">
        <v>2000</v>
      </c>
      <c r="E28" s="83">
        <v>0</v>
      </c>
      <c r="F28" s="84" t="s">
        <v>58</v>
      </c>
      <c r="G28" s="67"/>
      <c r="H28" s="67"/>
      <c r="I28" s="25"/>
      <c r="J28" s="85"/>
    </row>
    <row r="29" spans="1:16" ht="15.75" thickBot="1" x14ac:dyDescent="0.3">
      <c r="A29" s="26"/>
      <c r="B29" s="22"/>
      <c r="C29" s="63"/>
      <c r="D29" s="63"/>
      <c r="E29" s="63"/>
      <c r="F29" s="21"/>
      <c r="G29" s="21"/>
      <c r="H29" s="21"/>
      <c r="I29" s="21"/>
      <c r="J29" s="21"/>
    </row>
    <row r="30" spans="1:16" ht="15.75" thickBot="1" x14ac:dyDescent="0.3">
      <c r="A30" s="26"/>
      <c r="B30" s="12" t="s">
        <v>18</v>
      </c>
      <c r="C30" s="63"/>
      <c r="D30" s="63"/>
      <c r="E30" s="63"/>
      <c r="F30" s="21"/>
      <c r="G30" s="21"/>
      <c r="H30" s="21"/>
      <c r="I30" s="21"/>
      <c r="J30" s="21"/>
    </row>
    <row r="31" spans="1:16" x14ac:dyDescent="0.25">
      <c r="A31" s="43">
        <v>120</v>
      </c>
      <c r="B31" s="72" t="s">
        <v>17</v>
      </c>
      <c r="C31" s="59">
        <v>4261</v>
      </c>
      <c r="D31" s="55">
        <v>20913</v>
      </c>
      <c r="E31" s="55">
        <v>0</v>
      </c>
      <c r="F31" s="40" t="s">
        <v>64</v>
      </c>
      <c r="G31" s="15"/>
      <c r="H31" s="15"/>
      <c r="I31" s="15"/>
      <c r="J31" s="27"/>
      <c r="K31" s="111"/>
    </row>
    <row r="32" spans="1:16" ht="15.75" thickBot="1" x14ac:dyDescent="0.3">
      <c r="A32" s="44">
        <v>120</v>
      </c>
      <c r="B32" s="71" t="s">
        <v>19</v>
      </c>
      <c r="C32" s="57">
        <v>0</v>
      </c>
      <c r="D32" s="58">
        <v>1500</v>
      </c>
      <c r="E32" s="58">
        <v>0</v>
      </c>
      <c r="F32" s="25" t="s">
        <v>59</v>
      </c>
      <c r="G32" s="25"/>
      <c r="H32" s="25"/>
      <c r="I32" s="25"/>
      <c r="J32" s="23"/>
    </row>
    <row r="33" spans="1:10" ht="15.75" thickBot="1" x14ac:dyDescent="0.3">
      <c r="A33" s="7"/>
      <c r="C33" s="53"/>
      <c r="D33" s="53"/>
      <c r="E33" s="53"/>
      <c r="F33" s="17"/>
      <c r="G33" s="17"/>
      <c r="H33" s="17"/>
      <c r="I33" s="17"/>
      <c r="J33" s="21"/>
    </row>
    <row r="34" spans="1:10" ht="15.75" thickBot="1" x14ac:dyDescent="0.3">
      <c r="A34" s="7"/>
      <c r="B34" s="13" t="s">
        <v>20</v>
      </c>
      <c r="C34" s="53"/>
      <c r="D34" s="53"/>
      <c r="E34" s="53"/>
      <c r="F34" s="17"/>
      <c r="G34" s="17"/>
      <c r="H34" s="17"/>
      <c r="I34" s="17"/>
      <c r="J34" s="21"/>
    </row>
    <row r="35" spans="1:10" ht="15.75" thickBot="1" x14ac:dyDescent="0.3">
      <c r="A35" s="11">
        <v>120</v>
      </c>
      <c r="B35" s="8" t="s">
        <v>21</v>
      </c>
      <c r="C35" s="64">
        <v>0</v>
      </c>
      <c r="D35" s="65">
        <v>39300</v>
      </c>
      <c r="E35" s="65">
        <v>0</v>
      </c>
      <c r="F35" s="28" t="s">
        <v>46</v>
      </c>
      <c r="G35" s="29"/>
      <c r="H35" s="29"/>
      <c r="I35" s="29"/>
      <c r="J35" s="30"/>
    </row>
    <row r="36" spans="1:10" ht="15.75" thickBot="1" x14ac:dyDescent="0.3">
      <c r="C36" s="53"/>
      <c r="D36" s="53"/>
      <c r="E36" s="53"/>
      <c r="I36" s="4"/>
    </row>
    <row r="37" spans="1:10" ht="15.75" thickBot="1" x14ac:dyDescent="0.3">
      <c r="B37" s="12" t="s">
        <v>9</v>
      </c>
      <c r="C37" s="53"/>
      <c r="D37" s="53"/>
      <c r="E37" s="53"/>
      <c r="I37" s="4"/>
    </row>
    <row r="38" spans="1:10" x14ac:dyDescent="0.25">
      <c r="A38" s="45">
        <v>120</v>
      </c>
      <c r="B38" s="68" t="s">
        <v>10</v>
      </c>
      <c r="C38" s="54">
        <v>0</v>
      </c>
      <c r="D38" s="55">
        <v>5000</v>
      </c>
      <c r="E38" s="55">
        <v>0</v>
      </c>
      <c r="F38" s="92" t="s">
        <v>45</v>
      </c>
      <c r="G38" s="92"/>
      <c r="H38" s="92"/>
      <c r="I38" s="92"/>
      <c r="J38" s="93"/>
    </row>
    <row r="39" spans="1:10" x14ac:dyDescent="0.25">
      <c r="A39" s="46">
        <v>120</v>
      </c>
      <c r="B39" s="69" t="s">
        <v>25</v>
      </c>
      <c r="C39" s="60">
        <v>0</v>
      </c>
      <c r="D39" s="56">
        <v>0</v>
      </c>
      <c r="E39" s="56">
        <v>0</v>
      </c>
      <c r="F39" s="80" t="s">
        <v>47</v>
      </c>
      <c r="G39" s="21"/>
      <c r="H39" s="21"/>
      <c r="I39" s="21"/>
      <c r="J39" s="32"/>
    </row>
    <row r="40" spans="1:10" x14ac:dyDescent="0.25">
      <c r="A40" s="47">
        <v>120</v>
      </c>
      <c r="B40" s="70" t="s">
        <v>24</v>
      </c>
      <c r="C40" s="60">
        <v>0</v>
      </c>
      <c r="D40" s="56">
        <v>121085</v>
      </c>
      <c r="E40" s="56">
        <v>0</v>
      </c>
      <c r="F40" s="80" t="s">
        <v>60</v>
      </c>
      <c r="G40" s="21"/>
      <c r="H40" s="21"/>
      <c r="I40" s="21"/>
      <c r="J40" s="32"/>
    </row>
    <row r="41" spans="1:10" x14ac:dyDescent="0.25">
      <c r="A41" s="46">
        <v>120</v>
      </c>
      <c r="B41" s="69" t="s">
        <v>11</v>
      </c>
      <c r="C41" s="87">
        <v>5000</v>
      </c>
      <c r="D41" s="56">
        <v>0</v>
      </c>
      <c r="E41" s="56">
        <v>0</v>
      </c>
      <c r="F41" s="90" t="s">
        <v>61</v>
      </c>
      <c r="G41" s="90"/>
      <c r="H41" s="90"/>
      <c r="I41" s="90"/>
      <c r="J41" s="91"/>
    </row>
    <row r="42" spans="1:10" ht="15.75" thickBot="1" x14ac:dyDescent="0.3">
      <c r="A42" s="48">
        <v>120</v>
      </c>
      <c r="B42" s="73" t="s">
        <v>8</v>
      </c>
      <c r="C42" s="86">
        <v>1950</v>
      </c>
      <c r="D42" s="58">
        <v>4550</v>
      </c>
      <c r="E42" s="58">
        <v>0</v>
      </c>
      <c r="F42" s="94" t="s">
        <v>55</v>
      </c>
      <c r="G42" s="95"/>
      <c r="H42" s="95"/>
      <c r="I42" s="95"/>
      <c r="J42" s="96"/>
    </row>
    <row r="43" spans="1:10" ht="15.75" thickBot="1" x14ac:dyDescent="0.3">
      <c r="C43" s="53"/>
      <c r="D43" s="53"/>
      <c r="E43" s="53"/>
      <c r="F43" s="3"/>
      <c r="I43" s="4"/>
    </row>
    <row r="44" spans="1:10" ht="15.75" thickBot="1" x14ac:dyDescent="0.3">
      <c r="B44" s="13" t="s">
        <v>33</v>
      </c>
      <c r="C44" s="53"/>
      <c r="D44" s="53"/>
      <c r="E44" s="53"/>
      <c r="F44" s="3"/>
      <c r="I44" s="4"/>
    </row>
    <row r="45" spans="1:10" ht="15.75" thickBot="1" x14ac:dyDescent="0.3">
      <c r="A45" s="49">
        <v>117</v>
      </c>
      <c r="B45" s="8" t="s">
        <v>48</v>
      </c>
      <c r="C45" s="64">
        <v>0</v>
      </c>
      <c r="D45" s="64">
        <v>0</v>
      </c>
      <c r="E45" s="64">
        <v>0</v>
      </c>
      <c r="F45" s="3"/>
      <c r="G45" s="22"/>
      <c r="H45" s="22"/>
      <c r="I45" s="37"/>
      <c r="J45" s="37"/>
    </row>
    <row r="46" spans="1:10" ht="15.75" thickBot="1" x14ac:dyDescent="0.3">
      <c r="A46" s="16"/>
      <c r="C46" s="53"/>
      <c r="D46" s="53"/>
      <c r="E46" s="53"/>
      <c r="F46" s="3"/>
      <c r="I46" s="4"/>
    </row>
    <row r="47" spans="1:10" ht="15.75" thickBot="1" x14ac:dyDescent="0.3">
      <c r="B47" s="8" t="s">
        <v>23</v>
      </c>
      <c r="C47" s="64">
        <f>SUM(C15:C42)</f>
        <v>42363.1</v>
      </c>
      <c r="D47" s="64">
        <f>SUM(D15:D42)</f>
        <v>312837</v>
      </c>
      <c r="E47" s="64">
        <f>SUM(E15:E42)</f>
        <v>0</v>
      </c>
      <c r="F47" s="3"/>
      <c r="G47" s="22"/>
      <c r="H47" s="22"/>
      <c r="I47" s="37"/>
      <c r="J47" s="37"/>
    </row>
    <row r="48" spans="1:10" ht="15.75" thickBot="1" x14ac:dyDescent="0.3">
      <c r="C48" s="53"/>
      <c r="D48" s="53"/>
      <c r="E48" s="53"/>
      <c r="F48" s="3"/>
      <c r="G48" s="2"/>
      <c r="I48" s="4"/>
    </row>
    <row r="49" spans="1:17" ht="15.75" thickBot="1" x14ac:dyDescent="0.3">
      <c r="B49" s="8" t="s">
        <v>27</v>
      </c>
      <c r="C49" s="64">
        <f>C10-C47</f>
        <v>401484.9</v>
      </c>
      <c r="D49" s="64">
        <f>D10-D47</f>
        <v>163647.90000000002</v>
      </c>
      <c r="E49" s="64">
        <f>E10-E47</f>
        <v>238647.90000000002</v>
      </c>
      <c r="F49" s="3"/>
      <c r="G49" s="2"/>
      <c r="I49" s="4"/>
    </row>
    <row r="50" spans="1:17" x14ac:dyDescent="0.25">
      <c r="C50" s="53"/>
      <c r="D50" s="53"/>
      <c r="E50" s="53"/>
      <c r="F50" s="3"/>
      <c r="G50" s="2"/>
      <c r="I50" s="4"/>
    </row>
    <row r="51" spans="1:17" x14ac:dyDescent="0.25">
      <c r="A51" s="19"/>
      <c r="B51" s="19"/>
      <c r="C51" s="66"/>
      <c r="D51" s="66"/>
      <c r="E51" s="66"/>
      <c r="F51" s="3"/>
      <c r="I51" s="4"/>
    </row>
    <row r="52" spans="1:17" ht="13.9" customHeight="1" thickBot="1" x14ac:dyDescent="0.3">
      <c r="C52" s="53"/>
      <c r="D52" s="53"/>
      <c r="E52" s="53"/>
      <c r="F52" s="3"/>
      <c r="I52" s="4"/>
    </row>
    <row r="53" spans="1:17" ht="28.5" customHeight="1" thickBot="1" x14ac:dyDescent="0.3">
      <c r="C53" s="51" t="s">
        <v>12</v>
      </c>
      <c r="D53" s="51" t="s">
        <v>35</v>
      </c>
      <c r="E53" s="11" t="s">
        <v>41</v>
      </c>
      <c r="F53" s="3"/>
      <c r="I53" s="4"/>
    </row>
    <row r="54" spans="1:17" ht="15.75" thickBot="1" x14ac:dyDescent="0.3">
      <c r="B54" s="13" t="s">
        <v>31</v>
      </c>
      <c r="C54" s="64">
        <v>40500</v>
      </c>
      <c r="D54" s="64">
        <f>C58</f>
        <v>39000</v>
      </c>
      <c r="E54" s="64">
        <f>D58</f>
        <v>37500</v>
      </c>
      <c r="F54" s="3"/>
      <c r="I54" s="4"/>
    </row>
    <row r="55" spans="1:17" ht="15.75" thickBot="1" x14ac:dyDescent="0.3">
      <c r="B55" s="33"/>
      <c r="C55" s="53"/>
      <c r="D55" s="53"/>
      <c r="E55" s="53"/>
      <c r="F55" s="3"/>
      <c r="I55" s="4"/>
    </row>
    <row r="56" spans="1:17" ht="15.75" thickBot="1" x14ac:dyDescent="0.3">
      <c r="A56" s="11">
        <v>121</v>
      </c>
      <c r="B56" s="8" t="s">
        <v>29</v>
      </c>
      <c r="C56" s="65">
        <v>1500</v>
      </c>
      <c r="D56" s="65">
        <v>1500</v>
      </c>
      <c r="E56" s="64">
        <v>1500</v>
      </c>
      <c r="F56" s="31" t="s">
        <v>22</v>
      </c>
      <c r="G56" s="18"/>
      <c r="H56" s="18"/>
      <c r="I56" s="18"/>
      <c r="J56" s="20"/>
    </row>
    <row r="57" spans="1:17" ht="15.75" thickBot="1" x14ac:dyDescent="0.3">
      <c r="A57" s="7"/>
      <c r="C57" s="53"/>
      <c r="D57" s="53"/>
      <c r="E57" s="53"/>
    </row>
    <row r="58" spans="1:17" ht="15.75" thickBot="1" x14ac:dyDescent="0.3">
      <c r="B58" s="8" t="s">
        <v>30</v>
      </c>
      <c r="C58" s="64">
        <f>C54-C56</f>
        <v>39000</v>
      </c>
      <c r="D58" s="64">
        <f>C58-D56</f>
        <v>37500</v>
      </c>
      <c r="E58" s="64">
        <f>E54-E56</f>
        <v>36000</v>
      </c>
    </row>
    <row r="59" spans="1:17" x14ac:dyDescent="0.25">
      <c r="C59" s="53"/>
      <c r="D59" s="53"/>
      <c r="E59" s="53"/>
    </row>
    <row r="60" spans="1:17" x14ac:dyDescent="0.25">
      <c r="C60" s="53"/>
      <c r="D60" s="53"/>
      <c r="E60" s="53"/>
    </row>
    <row r="61" spans="1:17" x14ac:dyDescent="0.25">
      <c r="C61" s="53"/>
      <c r="D61" s="53"/>
      <c r="E61" s="53"/>
    </row>
    <row r="62" spans="1:17" x14ac:dyDescent="0.25">
      <c r="C62" s="53"/>
      <c r="D62" s="53"/>
      <c r="E62" s="53"/>
    </row>
    <row r="63" spans="1:17" s="2" customFormat="1" x14ac:dyDescent="0.25">
      <c r="A63" s="3"/>
      <c r="B63" s="14"/>
      <c r="C63" s="53"/>
      <c r="D63" s="53"/>
      <c r="E63" s="53"/>
      <c r="L63" s="4"/>
      <c r="M63" s="4"/>
      <c r="N63" s="4"/>
      <c r="O63" s="4"/>
      <c r="P63" s="4"/>
      <c r="Q63" s="4"/>
    </row>
    <row r="64" spans="1:17" x14ac:dyDescent="0.25">
      <c r="C64" s="53"/>
      <c r="D64" s="53"/>
      <c r="E64" s="53"/>
    </row>
    <row r="65" spans="3:5" x14ac:dyDescent="0.25">
      <c r="C65" s="53"/>
      <c r="D65" s="53"/>
      <c r="E65" s="53"/>
    </row>
  </sheetData>
  <mergeCells count="12">
    <mergeCell ref="A1:B1"/>
    <mergeCell ref="F8:G8"/>
    <mergeCell ref="F24:J24"/>
    <mergeCell ref="F16:J16"/>
    <mergeCell ref="F17:J17"/>
    <mergeCell ref="F21:J21"/>
    <mergeCell ref="F22:J22"/>
    <mergeCell ref="F26:J26"/>
    <mergeCell ref="F27:J27"/>
    <mergeCell ref="F38:J38"/>
    <mergeCell ref="F42:J42"/>
    <mergeCell ref="F41:J41"/>
  </mergeCells>
  <pageMargins left="0.70866141732283472" right="0.70866141732283472" top="0.74803149606299213" bottom="0.74803149606299213" header="0.31496062992125984" footer="0.31496062992125984"/>
  <pageSetup paperSize="8" scale="74" orientation="landscape" r:id="rId1"/>
  <headerFooter>
    <oddHeader xml:space="preserve">&amp;LBingham Town Council &amp;C3 Year Reserves Expenditure Plan </oddHeader>
    <oddFooter>&amp;R&amp;P</oddFooter>
  </headerFooter>
  <rowBreaks count="1" manualBreakCount="1">
    <brk id="1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25f25be-2fad-4512-8bcc-3582b91426f9" xsi:nil="true"/>
    <lcf76f155ced4ddcb4097134ff3c332f xmlns="e0a3a951-e340-4627-8dfe-e636834023fe">
      <Terms xmlns="http://schemas.microsoft.com/office/infopath/2007/PartnerControls"/>
    </lcf76f155ced4ddcb4097134ff3c332f>
    <Number xmlns="e0a3a951-e340-4627-8dfe-e636834023fe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74809492FBAF44AB02466D8C8531638" ma:contentTypeVersion="14" ma:contentTypeDescription="Create a new document." ma:contentTypeScope="" ma:versionID="2e20ccc1ea94b487fd216dc61cebdf19">
  <xsd:schema xmlns:xsd="http://www.w3.org/2001/XMLSchema" xmlns:xs="http://www.w3.org/2001/XMLSchema" xmlns:p="http://schemas.microsoft.com/office/2006/metadata/properties" xmlns:ns2="e0a3a951-e340-4627-8dfe-e636834023fe" xmlns:ns3="725f25be-2fad-4512-8bcc-3582b91426f9" targetNamespace="http://schemas.microsoft.com/office/2006/metadata/properties" ma:root="true" ma:fieldsID="36f7d7fc547e6f73f676a46d57b008a1" ns2:_="" ns3:_="">
    <xsd:import namespace="e0a3a951-e340-4627-8dfe-e636834023fe"/>
    <xsd:import namespace="725f25be-2fad-4512-8bcc-3582b91426f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Numbe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0a3a951-e340-4627-8dfe-e636834023f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2cb29910-4a9d-446f-8045-cfe3d6e7c2b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Number" ma:index="21" nillable="true" ma:displayName="Number" ma:format="Dropdown" ma:internalName="Number" ma:percentage="FALSE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5f25be-2fad-4512-8bcc-3582b91426f9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63821f1f-8323-4712-b098-6f64b500f263}" ma:internalName="TaxCatchAll" ma:showField="CatchAllData" ma:web="725f25be-2fad-4512-8bcc-3582b91426f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CAA78A4-2B25-4724-B380-03CAC2C2647F}">
  <ds:schemaRefs>
    <ds:schemaRef ds:uri="http://purl.org/dc/dcmitype/"/>
    <ds:schemaRef ds:uri="http://schemas.microsoft.com/office/2006/documentManagement/types"/>
    <ds:schemaRef ds:uri="http://schemas.microsoft.com/office/2006/metadata/properties"/>
    <ds:schemaRef ds:uri="e0a3a951-e340-4627-8dfe-e636834023fe"/>
    <ds:schemaRef ds:uri="http://purl.org/dc/elements/1.1/"/>
    <ds:schemaRef ds:uri="http://schemas.openxmlformats.org/package/2006/metadata/core-properties"/>
    <ds:schemaRef ds:uri="http://schemas.microsoft.com/office/infopath/2007/PartnerControls"/>
    <ds:schemaRef ds:uri="725f25be-2fad-4512-8bcc-3582b91426f9"/>
    <ds:schemaRef ds:uri="http://www.w3.org/XML/1998/namespace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CBE04BCE-B906-4B9A-8453-4BB96221199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5D966D7-5007-4BA6-9C5D-33646886722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0a3a951-e340-4627-8dfe-e636834023fe"/>
    <ds:schemaRef ds:uri="725f25be-2fad-4512-8bcc-3582b91426f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2025 to 2028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 Riddle</dc:creator>
  <cp:lastModifiedBy>Town Clerk</cp:lastModifiedBy>
  <cp:lastPrinted>2025-01-21T09:30:26Z</cp:lastPrinted>
  <dcterms:created xsi:type="dcterms:W3CDTF">2022-03-02T12:45:26Z</dcterms:created>
  <dcterms:modified xsi:type="dcterms:W3CDTF">2026-02-23T12:04:33Z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0x010100A74809492FBAF44AB02466D8C8531638</vt:lpwstr>
  </property>
  <property fmtid="{D5CDD505-2E9C-101B-9397-08002B2CF9AE}" pid="3" name="Order">
    <vt:r8>5911400</vt:r8>
  </property>
  <property fmtid="{D5CDD505-2E9C-101B-9397-08002B2CF9AE}" pid="4" name="MediaServiceImageTags">
    <vt:lpwstr/>
  </property>
</Properties>
</file>